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<sst xmlns="http://schemas.openxmlformats.org/spreadsheetml/2006/main" count="144" uniqueCount="104">
  <si>
    <t>Leg</t>
  </si>
  <si>
    <t>Intensity</t>
  </si>
  <si>
    <t>Gain</t>
  </si>
  <si>
    <t>Loss</t>
  </si>
  <si>
    <t>Land's End Trail</t>
  </si>
  <si>
    <t>Wednesday Lake</t>
  </si>
  <si>
    <t>Gwendoline Hills Trail</t>
  </si>
  <si>
    <t>Thunder Ridge Trail</t>
  </si>
  <si>
    <t>Toquenatch</t>
  </si>
  <si>
    <t>Toquenatch Trail</t>
  </si>
  <si>
    <t>Marathon Trail</t>
  </si>
  <si>
    <t>Appleton Creek</t>
  </si>
  <si>
    <t>Appleton Canyon Trail</t>
  </si>
  <si>
    <t>Tomkinson Road</t>
  </si>
  <si>
    <t>Sliammon Lakes Trail</t>
  </si>
  <si>
    <t>Tony's Trail</t>
  </si>
  <si>
    <t>Mowat Bay Trail</t>
  </si>
  <si>
    <t>Scout Mountain Trail</t>
  </si>
  <si>
    <t>Lost Lake Trail</t>
  </si>
  <si>
    <t>Inland Lake Trail</t>
  </si>
  <si>
    <t>Confederation Trail</t>
  </si>
  <si>
    <t>Fiddlehead Trail</t>
  </si>
  <si>
    <t>West Tin Hat Trail</t>
  </si>
  <si>
    <t>Tin Hat Mountain Trail</t>
  </si>
  <si>
    <t>March Lake Trail</t>
  </si>
  <si>
    <t>Elk Lake Loop</t>
  </si>
  <si>
    <t>Walt Hill</t>
  </si>
  <si>
    <t>Suicide Pass</t>
  </si>
  <si>
    <t>Blue Ridge Trail</t>
  </si>
  <si>
    <t>Eagle River Trail</t>
  </si>
  <si>
    <t>Lois Lakeshore Trail</t>
  </si>
  <si>
    <t>Elephant Lake Trail</t>
  </si>
  <si>
    <t>West Troubridge Trail</t>
  </si>
  <si>
    <t>East Troubridge Trail</t>
  </si>
  <si>
    <t>Rainy Day Lake Trail</t>
  </si>
  <si>
    <t>Saltery Bay Trail</t>
  </si>
  <si>
    <t>Page</t>
  </si>
  <si>
    <t>Mowat Bay Park</t>
  </si>
  <si>
    <t>Tin Hat Mountain</t>
  </si>
  <si>
    <t>Elk Lake</t>
  </si>
  <si>
    <t>Branch 21</t>
  </si>
  <si>
    <t>Conchie Road</t>
  </si>
  <si>
    <t>Lois Lake Dam</t>
  </si>
  <si>
    <t>Elephant Lake</t>
  </si>
  <si>
    <t>Troubridge Summit</t>
  </si>
  <si>
    <t>Rainy Day Lake</t>
  </si>
  <si>
    <t>boat</t>
  </si>
  <si>
    <t>trail</t>
  </si>
  <si>
    <t>4x4</t>
  </si>
  <si>
    <t>none</t>
  </si>
  <si>
    <t>Total</t>
  </si>
  <si>
    <t>paved road</t>
  </si>
  <si>
    <t>Notes:</t>
  </si>
  <si>
    <t>4X4 road</t>
  </si>
  <si>
    <t>Powell River Bridge</t>
  </si>
  <si>
    <t>4X4</t>
  </si>
  <si>
    <t>Leg - Distance between access points, chronological from North to South</t>
  </si>
  <si>
    <t>Page - Page in Eagle's book</t>
  </si>
  <si>
    <t>Gain - Total elevation gain of leg (in meters)</t>
  </si>
  <si>
    <t>Loss - Total elevation loss of leg (in meters)</t>
  </si>
  <si>
    <t>Intensity - Relative difficulty of leg (1- easy, 5-hard)</t>
  </si>
  <si>
    <t>- boat - boat required</t>
  </si>
  <si>
    <t>- 4X4 - very rough dirt road</t>
  </si>
  <si>
    <t>gravel road</t>
  </si>
  <si>
    <t>- gravel road</t>
  </si>
  <si>
    <t>- paved road</t>
  </si>
  <si>
    <t>?</t>
  </si>
  <si>
    <t>Crew</t>
  </si>
  <si>
    <t>Crew - There will be someone at this point providing aid</t>
  </si>
  <si>
    <t>y</t>
  </si>
  <si>
    <t>Time</t>
  </si>
  <si>
    <t>Inland Lake Boat Launch</t>
  </si>
  <si>
    <t>Confederation Cabin</t>
  </si>
  <si>
    <t>Dist.</t>
  </si>
  <si>
    <t>Access</t>
  </si>
  <si>
    <t>Malaspina Road (RP1)</t>
  </si>
  <si>
    <t>Homestead (RP2)</t>
  </si>
  <si>
    <t>Wildwood/Sutherland (RP3)</t>
  </si>
  <si>
    <t>Haywire Bay Park (RP4)</t>
  </si>
  <si>
    <t>Confed start/Anthony Isl (RP5)</t>
  </si>
  <si>
    <t>Fiddlehead (RP6)</t>
  </si>
  <si>
    <t>Spring Lake (RP7)</t>
  </si>
  <si>
    <t>Granite Lake (RP8)</t>
  </si>
  <si>
    <t>Goat Lake Main (RP9)</t>
  </si>
  <si>
    <t>Lois Main (RP10)</t>
  </si>
  <si>
    <t>Saltery Bay Main (RP11)</t>
  </si>
  <si>
    <t>Saltery Bay (RP12 / Finish)</t>
  </si>
  <si>
    <t>Rest</t>
  </si>
  <si>
    <t>Access Point</t>
  </si>
  <si>
    <t>Access Point - name of the access point.  RP is specific Reference Point for runners aid</t>
  </si>
  <si>
    <t>Leg Dist. - Distance of this leg (in kilometers)</t>
  </si>
  <si>
    <t>Total Dist. - Total distance from start (in kilometers)</t>
  </si>
  <si>
    <t>Total Time - Total elapsed time at departure</t>
  </si>
  <si>
    <t>Access - Type of access at Access Point</t>
  </si>
  <si>
    <t>- trail - accessible by foot only</t>
  </si>
  <si>
    <t>- none - no access</t>
  </si>
  <si>
    <t>Rest Time - Estimated time spent at aid station</t>
  </si>
  <si>
    <t>Actual time - Clock time assuming a 02:00 start</t>
  </si>
  <si>
    <t>Start - Sarah Point (RP0)</t>
  </si>
  <si>
    <t>Actual</t>
  </si>
  <si>
    <t>Trail Segment Name - name of the trail section between access points</t>
  </si>
  <si>
    <t>Leg Time - Estimated time required to run the trail segment</t>
  </si>
  <si>
    <t>gravel/boat</t>
  </si>
  <si>
    <t>Trail Section Name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</si>
</sst>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dd\ mmmm\,\ yyyy"/>
    <numFmt numFmtId="165" formatCode="dd/mm/yyyy"/>
    <numFmt numFmtId="166" formatCode="h:mm;@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66" fontId="0" fillId="0" borderId="0" xfId="0" applyNumberFormat="1" applyFont="1" applyAlignment="1">
      <alignment horizontal="center"/>
    </xf>
    <xf numFmtId="0" fontId="0" fillId="0" borderId="0" xfId="0" applyAlignment="1" quotePrefix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tabSelected="1" workbookViewId="0" topLeftCell="A1">
      <pane xSplit="1" ySplit="2" topLeftCell="C7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O33"/>
    </sheetView>
  </sheetViews>
  <sheetFormatPr defaultColWidth="9.140625" defaultRowHeight="12.75"/>
  <cols>
    <col min="1" max="1" width="5.7109375" style="1" customWidth="1"/>
    <col min="2" max="2" width="28.57421875" style="1" customWidth="1"/>
    <col min="3" max="3" width="20.00390625" style="4" customWidth="1"/>
    <col min="4" max="6" width="4.7109375" style="1" customWidth="1"/>
    <col min="7" max="9" width="5.7109375" style="1" customWidth="1"/>
    <col min="10" max="10" width="7.7109375" style="1" customWidth="1"/>
    <col min="11" max="11" width="9.140625" style="1" customWidth="1"/>
    <col min="12" max="13" width="5.7109375" style="1" customWidth="1"/>
    <col min="14" max="14" width="8.140625" style="1" customWidth="1"/>
    <col min="15" max="15" width="11.28125" style="1" customWidth="1"/>
  </cols>
  <sheetData>
    <row r="1" spans="3:15" ht="12.75">
      <c r="C1" s="1"/>
      <c r="F1" s="2" t="s">
        <v>0</v>
      </c>
      <c r="G1" s="2" t="s">
        <v>50</v>
      </c>
      <c r="H1" s="2" t="s">
        <v>0</v>
      </c>
      <c r="I1" s="2" t="s">
        <v>87</v>
      </c>
      <c r="J1" s="2" t="s">
        <v>50</v>
      </c>
      <c r="K1" s="2" t="s">
        <v>99</v>
      </c>
      <c r="O1" s="2"/>
    </row>
    <row r="2" spans="1:15" s="3" customFormat="1" ht="12.75">
      <c r="A2" s="6" t="s">
        <v>0</v>
      </c>
      <c r="B2" s="6" t="s">
        <v>88</v>
      </c>
      <c r="C2" s="6" t="s">
        <v>103</v>
      </c>
      <c r="D2" s="6" t="s">
        <v>36</v>
      </c>
      <c r="E2" s="6" t="s">
        <v>67</v>
      </c>
      <c r="F2" s="6" t="s">
        <v>73</v>
      </c>
      <c r="G2" s="6" t="s">
        <v>73</v>
      </c>
      <c r="H2" s="6" t="s">
        <v>70</v>
      </c>
      <c r="I2" s="6" t="s">
        <v>70</v>
      </c>
      <c r="J2" s="6" t="s">
        <v>70</v>
      </c>
      <c r="K2" s="6" t="s">
        <v>70</v>
      </c>
      <c r="L2" s="6" t="s">
        <v>2</v>
      </c>
      <c r="M2" s="6" t="s">
        <v>3</v>
      </c>
      <c r="N2" s="6" t="s">
        <v>1</v>
      </c>
      <c r="O2" s="6" t="s">
        <v>74</v>
      </c>
    </row>
    <row r="3" spans="1:15" s="3" customFormat="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s="3" customFormat="1" ht="12.75">
      <c r="A4" s="1">
        <v>0</v>
      </c>
      <c r="B4" s="15" t="s">
        <v>98</v>
      </c>
      <c r="C4" s="4" t="s">
        <v>4</v>
      </c>
      <c r="D4" s="2"/>
      <c r="E4" s="1" t="s">
        <v>69</v>
      </c>
      <c r="F4" s="16">
        <v>0</v>
      </c>
      <c r="G4" s="1">
        <v>0</v>
      </c>
      <c r="H4" s="1"/>
      <c r="I4" s="2"/>
      <c r="J4" s="1">
        <v>0</v>
      </c>
      <c r="K4" s="13">
        <v>0.08333333333333333</v>
      </c>
      <c r="L4" s="2"/>
      <c r="M4" s="2"/>
      <c r="N4" s="2"/>
      <c r="O4" s="1" t="s">
        <v>46</v>
      </c>
    </row>
    <row r="5" spans="1:15" ht="12.75">
      <c r="A5" s="1">
        <v>1</v>
      </c>
      <c r="B5" t="s">
        <v>5</v>
      </c>
      <c r="C5" s="4" t="s">
        <v>6</v>
      </c>
      <c r="D5" s="1">
        <v>1</v>
      </c>
      <c r="F5" s="16">
        <v>12.2</v>
      </c>
      <c r="G5" s="1">
        <f>F5</f>
        <v>12.2</v>
      </c>
      <c r="H5" s="10">
        <v>120</v>
      </c>
      <c r="I5" s="10"/>
      <c r="J5" s="10">
        <f>SUM(H5:I5)+J4</f>
        <v>120</v>
      </c>
      <c r="K5" s="12">
        <v>0.16666666666666666</v>
      </c>
      <c r="L5" s="1">
        <v>140</v>
      </c>
      <c r="M5" s="1">
        <v>0</v>
      </c>
      <c r="N5" s="1">
        <v>3</v>
      </c>
      <c r="O5" s="1" t="s">
        <v>47</v>
      </c>
    </row>
    <row r="6" spans="1:15" ht="12.75">
      <c r="A6" s="1">
        <v>2</v>
      </c>
      <c r="B6" s="8" t="s">
        <v>75</v>
      </c>
      <c r="C6" s="4" t="s">
        <v>7</v>
      </c>
      <c r="D6" s="1">
        <v>5</v>
      </c>
      <c r="E6" s="1" t="s">
        <v>69</v>
      </c>
      <c r="F6" s="16">
        <v>9.1</v>
      </c>
      <c r="G6" s="1">
        <f aca="true" t="shared" si="0" ref="G6:G32">G5+F6</f>
        <v>21.299999999999997</v>
      </c>
      <c r="H6" s="10">
        <v>120</v>
      </c>
      <c r="I6" s="10">
        <v>10</v>
      </c>
      <c r="J6" s="10">
        <f aca="true" t="shared" si="1" ref="J6:J32">SUM(H6:I6)+J5</f>
        <v>250</v>
      </c>
      <c r="K6" s="12">
        <v>0.2569444444444445</v>
      </c>
      <c r="L6" s="1">
        <v>170</v>
      </c>
      <c r="M6" s="1">
        <v>170</v>
      </c>
      <c r="N6" s="1">
        <v>3</v>
      </c>
      <c r="O6" s="1" t="s">
        <v>51</v>
      </c>
    </row>
    <row r="7" spans="1:15" ht="12.75">
      <c r="A7" s="1">
        <v>3</v>
      </c>
      <c r="B7" t="s">
        <v>8</v>
      </c>
      <c r="C7" s="4" t="s">
        <v>9</v>
      </c>
      <c r="D7" s="1">
        <v>9</v>
      </c>
      <c r="F7" s="16">
        <v>3.9</v>
      </c>
      <c r="G7" s="1">
        <f t="shared" si="0"/>
        <v>25.199999999999996</v>
      </c>
      <c r="H7" s="10">
        <v>45</v>
      </c>
      <c r="I7" s="10"/>
      <c r="J7" s="10">
        <f t="shared" si="1"/>
        <v>295</v>
      </c>
      <c r="K7" s="12">
        <v>0.2881944444444445</v>
      </c>
      <c r="L7" s="1">
        <v>170</v>
      </c>
      <c r="M7" s="1">
        <v>170</v>
      </c>
      <c r="N7" s="1">
        <v>3</v>
      </c>
      <c r="O7" s="1" t="s">
        <v>53</v>
      </c>
    </row>
    <row r="8" spans="1:15" ht="12.75">
      <c r="A8" s="1">
        <v>4</v>
      </c>
      <c r="B8" s="8" t="s">
        <v>76</v>
      </c>
      <c r="C8" s="4" t="s">
        <v>10</v>
      </c>
      <c r="D8" s="1">
        <v>11</v>
      </c>
      <c r="E8" s="1" t="s">
        <v>69</v>
      </c>
      <c r="F8" s="16">
        <v>3.7</v>
      </c>
      <c r="G8" s="1">
        <f t="shared" si="0"/>
        <v>28.899999999999995</v>
      </c>
      <c r="H8" s="10">
        <v>40</v>
      </c>
      <c r="I8" s="10">
        <v>10</v>
      </c>
      <c r="J8" s="10">
        <f t="shared" si="1"/>
        <v>345</v>
      </c>
      <c r="K8" s="12">
        <v>0.3229166666666667</v>
      </c>
      <c r="L8" s="1">
        <v>150</v>
      </c>
      <c r="M8" s="1">
        <v>0</v>
      </c>
      <c r="N8" s="1">
        <v>2</v>
      </c>
      <c r="O8" s="1" t="s">
        <v>63</v>
      </c>
    </row>
    <row r="9" spans="1:15" ht="12.75">
      <c r="A9" s="1">
        <v>5</v>
      </c>
      <c r="B9" t="s">
        <v>11</v>
      </c>
      <c r="C9" s="4" t="s">
        <v>12</v>
      </c>
      <c r="D9" s="1">
        <v>14</v>
      </c>
      <c r="E9" s="9" t="s">
        <v>66</v>
      </c>
      <c r="F9" s="16">
        <v>6.6</v>
      </c>
      <c r="G9" s="1">
        <f t="shared" si="0"/>
        <v>35.49999999999999</v>
      </c>
      <c r="H9" s="10">
        <v>70</v>
      </c>
      <c r="I9" s="10"/>
      <c r="J9" s="10">
        <f t="shared" si="1"/>
        <v>415</v>
      </c>
      <c r="K9" s="12">
        <v>0.37152777777777773</v>
      </c>
      <c r="L9" s="1">
        <v>280</v>
      </c>
      <c r="M9" s="1">
        <v>0</v>
      </c>
      <c r="N9" s="1">
        <v>3</v>
      </c>
      <c r="O9" s="1" t="s">
        <v>49</v>
      </c>
    </row>
    <row r="10" spans="1:15" ht="12.75">
      <c r="A10" s="1">
        <v>6</v>
      </c>
      <c r="B10" t="s">
        <v>13</v>
      </c>
      <c r="C10" s="4" t="s">
        <v>14</v>
      </c>
      <c r="D10" s="1">
        <v>17</v>
      </c>
      <c r="F10" s="16">
        <v>2.2</v>
      </c>
      <c r="G10" s="1">
        <f t="shared" si="0"/>
        <v>37.699999999999996</v>
      </c>
      <c r="H10" s="10">
        <v>25</v>
      </c>
      <c r="I10" s="10"/>
      <c r="J10" s="10">
        <f t="shared" si="1"/>
        <v>440</v>
      </c>
      <c r="K10" s="12">
        <v>0.3888888888888889</v>
      </c>
      <c r="L10" s="1">
        <v>0</v>
      </c>
      <c r="M10" s="1">
        <v>200</v>
      </c>
      <c r="N10" s="1">
        <v>3</v>
      </c>
      <c r="O10" s="1" t="s">
        <v>63</v>
      </c>
    </row>
    <row r="11" spans="1:15" ht="12.75">
      <c r="A11" s="1">
        <v>7</v>
      </c>
      <c r="B11" s="8" t="s">
        <v>77</v>
      </c>
      <c r="C11" s="4" t="s">
        <v>17</v>
      </c>
      <c r="D11" s="1">
        <v>20</v>
      </c>
      <c r="E11" s="1" t="s">
        <v>69</v>
      </c>
      <c r="F11" s="16">
        <v>7.9</v>
      </c>
      <c r="G11" s="1">
        <f t="shared" si="0"/>
        <v>45.599999999999994</v>
      </c>
      <c r="H11" s="10">
        <v>70</v>
      </c>
      <c r="I11" s="10">
        <v>10</v>
      </c>
      <c r="J11" s="10">
        <f t="shared" si="1"/>
        <v>520</v>
      </c>
      <c r="K11" s="12">
        <v>0.4444444444444444</v>
      </c>
      <c r="L11" s="1">
        <v>0</v>
      </c>
      <c r="M11" s="1">
        <v>120</v>
      </c>
      <c r="N11" s="1">
        <v>3</v>
      </c>
      <c r="O11" s="1" t="s">
        <v>51</v>
      </c>
    </row>
    <row r="12" spans="1:15" ht="12.75">
      <c r="A12" s="1">
        <v>8</v>
      </c>
      <c r="B12" t="s">
        <v>54</v>
      </c>
      <c r="C12" s="4" t="s">
        <v>16</v>
      </c>
      <c r="D12" s="1">
        <v>23</v>
      </c>
      <c r="E12" s="9" t="s">
        <v>66</v>
      </c>
      <c r="F12" s="16">
        <v>5</v>
      </c>
      <c r="G12" s="1">
        <f t="shared" si="0"/>
        <v>50.599999999999994</v>
      </c>
      <c r="H12" s="10">
        <v>50</v>
      </c>
      <c r="I12" s="10"/>
      <c r="J12" s="10">
        <f t="shared" si="1"/>
        <v>570</v>
      </c>
      <c r="K12" s="12">
        <v>0.4791666666666667</v>
      </c>
      <c r="L12" s="1">
        <v>210</v>
      </c>
      <c r="M12" s="1">
        <v>310</v>
      </c>
      <c r="N12" s="1">
        <v>3</v>
      </c>
      <c r="O12" s="1" t="s">
        <v>51</v>
      </c>
    </row>
    <row r="13" spans="1:15" ht="12.75">
      <c r="A13" s="1">
        <v>9</v>
      </c>
      <c r="B13" t="s">
        <v>37</v>
      </c>
      <c r="C13" s="4" t="s">
        <v>15</v>
      </c>
      <c r="D13" s="1">
        <v>27</v>
      </c>
      <c r="F13" s="16">
        <v>2.3</v>
      </c>
      <c r="G13" s="1">
        <f t="shared" si="0"/>
        <v>52.89999999999999</v>
      </c>
      <c r="H13" s="10">
        <v>25</v>
      </c>
      <c r="I13" s="10"/>
      <c r="J13" s="10">
        <f t="shared" si="1"/>
        <v>595</v>
      </c>
      <c r="K13" s="12">
        <v>0.49652777777777773</v>
      </c>
      <c r="L13" s="1">
        <v>100</v>
      </c>
      <c r="M13" s="1">
        <v>100</v>
      </c>
      <c r="N13" s="1">
        <v>3</v>
      </c>
      <c r="O13" s="1" t="s">
        <v>51</v>
      </c>
    </row>
    <row r="14" spans="1:15" ht="12.75">
      <c r="A14" s="1">
        <v>10</v>
      </c>
      <c r="B14" s="8" t="s">
        <v>78</v>
      </c>
      <c r="C14" s="4" t="s">
        <v>18</v>
      </c>
      <c r="D14" s="1">
        <v>29</v>
      </c>
      <c r="E14" s="1" t="s">
        <v>69</v>
      </c>
      <c r="F14" s="16">
        <v>5.4</v>
      </c>
      <c r="G14" s="1">
        <f t="shared" si="0"/>
        <v>58.29999999999999</v>
      </c>
      <c r="H14" s="10">
        <v>45</v>
      </c>
      <c r="I14" s="10">
        <v>10</v>
      </c>
      <c r="J14" s="10">
        <f t="shared" si="1"/>
        <v>650</v>
      </c>
      <c r="K14" s="12">
        <v>0.5347222222222222</v>
      </c>
      <c r="L14" s="1">
        <v>100</v>
      </c>
      <c r="M14" s="1">
        <v>0</v>
      </c>
      <c r="N14" s="1">
        <v>3</v>
      </c>
      <c r="O14" s="1" t="s">
        <v>63</v>
      </c>
    </row>
    <row r="15" spans="1:15" ht="12.75">
      <c r="A15" s="1">
        <v>11</v>
      </c>
      <c r="B15" t="s">
        <v>71</v>
      </c>
      <c r="C15" s="4" t="s">
        <v>19</v>
      </c>
      <c r="D15" s="1">
        <v>32</v>
      </c>
      <c r="F15" s="16">
        <v>5.7</v>
      </c>
      <c r="G15" s="1">
        <f t="shared" si="0"/>
        <v>63.99999999999999</v>
      </c>
      <c r="H15" s="10">
        <v>45</v>
      </c>
      <c r="I15" s="10"/>
      <c r="J15" s="10">
        <f t="shared" si="1"/>
        <v>695</v>
      </c>
      <c r="K15" s="12">
        <v>0.5659722222222222</v>
      </c>
      <c r="L15" s="1">
        <v>100</v>
      </c>
      <c r="M15" s="1">
        <v>50</v>
      </c>
      <c r="N15" s="1">
        <v>3</v>
      </c>
      <c r="O15" s="1" t="s">
        <v>63</v>
      </c>
    </row>
    <row r="16" spans="1:15" ht="12.75">
      <c r="A16" s="1">
        <v>12</v>
      </c>
      <c r="B16" s="8" t="s">
        <v>79</v>
      </c>
      <c r="C16" s="4" t="s">
        <v>20</v>
      </c>
      <c r="D16" s="1">
        <v>35</v>
      </c>
      <c r="E16" s="1" t="s">
        <v>69</v>
      </c>
      <c r="F16" s="16">
        <v>2.8</v>
      </c>
      <c r="G16" s="1">
        <f t="shared" si="0"/>
        <v>66.8</v>
      </c>
      <c r="H16" s="10">
        <v>30</v>
      </c>
      <c r="I16" s="10">
        <v>20</v>
      </c>
      <c r="J16" s="10">
        <f t="shared" si="1"/>
        <v>745</v>
      </c>
      <c r="K16" s="12">
        <v>0.6006944444444444</v>
      </c>
      <c r="L16" s="1">
        <v>0</v>
      </c>
      <c r="M16" s="1">
        <v>0</v>
      </c>
      <c r="N16" s="1">
        <v>1</v>
      </c>
      <c r="O16" s="1" t="s">
        <v>63</v>
      </c>
    </row>
    <row r="17" spans="1:15" ht="12.75">
      <c r="A17" s="1">
        <v>13</v>
      </c>
      <c r="B17" t="s">
        <v>72</v>
      </c>
      <c r="C17" s="4" t="s">
        <v>21</v>
      </c>
      <c r="D17" s="1">
        <v>38</v>
      </c>
      <c r="F17" s="16">
        <v>7.3</v>
      </c>
      <c r="G17" s="1">
        <f t="shared" si="0"/>
        <v>74.1</v>
      </c>
      <c r="H17" s="10">
        <v>105</v>
      </c>
      <c r="I17" s="10"/>
      <c r="J17" s="10">
        <f t="shared" si="1"/>
        <v>850</v>
      </c>
      <c r="K17" s="12">
        <v>0.6736111111111112</v>
      </c>
      <c r="L17" s="1">
        <v>450</v>
      </c>
      <c r="M17" s="1">
        <v>0</v>
      </c>
      <c r="N17" s="1">
        <v>4</v>
      </c>
      <c r="O17" s="1" t="s">
        <v>49</v>
      </c>
    </row>
    <row r="18" spans="1:15" ht="12.75">
      <c r="A18" s="1">
        <v>14</v>
      </c>
      <c r="B18" s="8" t="s">
        <v>80</v>
      </c>
      <c r="C18" s="4" t="s">
        <v>22</v>
      </c>
      <c r="D18" s="1">
        <v>41</v>
      </c>
      <c r="E18" s="1" t="s">
        <v>69</v>
      </c>
      <c r="F18" s="16">
        <v>7.3</v>
      </c>
      <c r="G18" s="1">
        <f t="shared" si="0"/>
        <v>81.39999999999999</v>
      </c>
      <c r="H18" s="10">
        <v>105</v>
      </c>
      <c r="I18" s="10">
        <v>10</v>
      </c>
      <c r="J18" s="10">
        <f t="shared" si="1"/>
        <v>965</v>
      </c>
      <c r="K18" s="12">
        <v>0.7534722222222222</v>
      </c>
      <c r="L18" s="1">
        <v>0</v>
      </c>
      <c r="M18" s="1">
        <v>450</v>
      </c>
      <c r="N18" s="1">
        <v>4</v>
      </c>
      <c r="O18" s="7" t="s">
        <v>102</v>
      </c>
    </row>
    <row r="19" spans="1:15" ht="12.75">
      <c r="A19" s="1">
        <v>15</v>
      </c>
      <c r="B19" t="s">
        <v>38</v>
      </c>
      <c r="C19" s="4" t="s">
        <v>23</v>
      </c>
      <c r="D19" s="1">
        <v>44</v>
      </c>
      <c r="F19" s="16">
        <v>6.6</v>
      </c>
      <c r="G19" s="1">
        <f t="shared" si="0"/>
        <v>87.99999999999999</v>
      </c>
      <c r="H19" s="10">
        <v>180</v>
      </c>
      <c r="I19" s="10"/>
      <c r="J19" s="10">
        <f t="shared" si="1"/>
        <v>1145</v>
      </c>
      <c r="K19" s="12">
        <v>0.8784722222222222</v>
      </c>
      <c r="L19" s="1">
        <v>1050</v>
      </c>
      <c r="M19" s="1">
        <v>0</v>
      </c>
      <c r="N19" s="1">
        <v>4</v>
      </c>
      <c r="O19" s="1" t="s">
        <v>55</v>
      </c>
    </row>
    <row r="20" spans="1:15" ht="12.75">
      <c r="A20" s="1">
        <v>16</v>
      </c>
      <c r="B20" s="8" t="s">
        <v>81</v>
      </c>
      <c r="C20" s="4" t="s">
        <v>24</v>
      </c>
      <c r="D20" s="1">
        <v>47</v>
      </c>
      <c r="E20" s="1" t="s">
        <v>69</v>
      </c>
      <c r="F20" s="16">
        <v>6</v>
      </c>
      <c r="G20" s="1">
        <f t="shared" si="0"/>
        <v>93.99999999999999</v>
      </c>
      <c r="H20" s="10">
        <v>70</v>
      </c>
      <c r="I20" s="10">
        <v>10</v>
      </c>
      <c r="J20" s="10">
        <f t="shared" si="1"/>
        <v>1225</v>
      </c>
      <c r="K20" s="12">
        <v>0.9340277777777778</v>
      </c>
      <c r="L20" s="1">
        <v>0</v>
      </c>
      <c r="M20" s="1">
        <v>0</v>
      </c>
      <c r="N20" s="1">
        <v>0</v>
      </c>
      <c r="O20" s="1" t="s">
        <v>63</v>
      </c>
    </row>
    <row r="21" spans="1:15" ht="12.75">
      <c r="A21" s="1">
        <v>17</v>
      </c>
      <c r="B21" t="s">
        <v>39</v>
      </c>
      <c r="C21" s="4" t="s">
        <v>25</v>
      </c>
      <c r="D21" s="1">
        <v>51</v>
      </c>
      <c r="F21" s="16">
        <v>11.3</v>
      </c>
      <c r="G21" s="1">
        <f t="shared" si="0"/>
        <v>105.29999999999998</v>
      </c>
      <c r="H21" s="10">
        <v>120</v>
      </c>
      <c r="I21" s="10"/>
      <c r="J21" s="10">
        <f t="shared" si="1"/>
        <v>1345</v>
      </c>
      <c r="K21" s="12">
        <v>1.003472222222222</v>
      </c>
      <c r="L21" s="1">
        <v>150</v>
      </c>
      <c r="M21" s="1">
        <v>0</v>
      </c>
      <c r="N21" s="1">
        <v>3</v>
      </c>
      <c r="O21" s="1" t="s">
        <v>47</v>
      </c>
    </row>
    <row r="22" spans="1:15" ht="12.75">
      <c r="A22" s="1">
        <v>18</v>
      </c>
      <c r="B22" s="8" t="s">
        <v>82</v>
      </c>
      <c r="C22" s="4" t="s">
        <v>26</v>
      </c>
      <c r="D22" s="1">
        <v>54</v>
      </c>
      <c r="E22" s="1" t="s">
        <v>69</v>
      </c>
      <c r="F22" s="16">
        <v>5</v>
      </c>
      <c r="G22" s="1">
        <f t="shared" si="0"/>
        <v>110.29999999999998</v>
      </c>
      <c r="H22" s="10">
        <v>70</v>
      </c>
      <c r="I22" s="10">
        <v>15</v>
      </c>
      <c r="J22" s="10">
        <f t="shared" si="1"/>
        <v>1430</v>
      </c>
      <c r="K22" s="12">
        <v>0.0625</v>
      </c>
      <c r="L22" s="1">
        <v>100</v>
      </c>
      <c r="M22" s="1">
        <v>100</v>
      </c>
      <c r="N22" s="1">
        <v>4</v>
      </c>
      <c r="O22" s="1" t="s">
        <v>48</v>
      </c>
    </row>
    <row r="23" spans="1:15" ht="12.75">
      <c r="A23" s="1">
        <v>19</v>
      </c>
      <c r="B23" t="s">
        <v>40</v>
      </c>
      <c r="C23" s="4" t="s">
        <v>27</v>
      </c>
      <c r="D23" s="1">
        <v>57</v>
      </c>
      <c r="F23" s="16">
        <v>11.6</v>
      </c>
      <c r="G23" s="1">
        <f t="shared" si="0"/>
        <v>121.89999999999998</v>
      </c>
      <c r="H23" s="10">
        <v>120</v>
      </c>
      <c r="I23" s="10"/>
      <c r="J23" s="10">
        <f t="shared" si="1"/>
        <v>1550</v>
      </c>
      <c r="K23" s="12">
        <v>0.14583333333333334</v>
      </c>
      <c r="L23" s="1">
        <v>400</v>
      </c>
      <c r="M23" s="1">
        <v>0</v>
      </c>
      <c r="N23" s="1">
        <v>4.5</v>
      </c>
      <c r="O23" s="1" t="s">
        <v>55</v>
      </c>
    </row>
    <row r="24" spans="1:15" ht="12.75">
      <c r="A24" s="1">
        <v>20</v>
      </c>
      <c r="B24" t="s">
        <v>41</v>
      </c>
      <c r="C24" s="4" t="s">
        <v>28</v>
      </c>
      <c r="D24" s="1">
        <v>60</v>
      </c>
      <c r="F24" s="16">
        <v>2.2</v>
      </c>
      <c r="G24" s="1">
        <f t="shared" si="0"/>
        <v>124.09999999999998</v>
      </c>
      <c r="H24" s="10">
        <v>30</v>
      </c>
      <c r="I24" s="10"/>
      <c r="J24" s="10">
        <f t="shared" si="1"/>
        <v>1580</v>
      </c>
      <c r="K24" s="12">
        <v>0.16666666666666666</v>
      </c>
      <c r="L24" s="1">
        <v>0</v>
      </c>
      <c r="M24" s="1">
        <v>100</v>
      </c>
      <c r="N24" s="1">
        <v>2</v>
      </c>
      <c r="O24" s="1" t="s">
        <v>55</v>
      </c>
    </row>
    <row r="25" spans="1:15" ht="12.75">
      <c r="A25" s="1">
        <v>21</v>
      </c>
      <c r="B25" s="8" t="s">
        <v>83</v>
      </c>
      <c r="C25" s="4" t="s">
        <v>29</v>
      </c>
      <c r="D25" s="1">
        <v>62</v>
      </c>
      <c r="E25" s="1" t="s">
        <v>69</v>
      </c>
      <c r="F25" s="16">
        <v>4.2</v>
      </c>
      <c r="G25" s="1">
        <f t="shared" si="0"/>
        <v>128.29999999999998</v>
      </c>
      <c r="H25" s="10">
        <v>50</v>
      </c>
      <c r="I25" s="10">
        <v>15</v>
      </c>
      <c r="J25" s="10">
        <f t="shared" si="1"/>
        <v>1645</v>
      </c>
      <c r="K25" s="12">
        <v>0.21180555555555555</v>
      </c>
      <c r="L25" s="1">
        <v>0</v>
      </c>
      <c r="M25" s="1">
        <v>350</v>
      </c>
      <c r="N25" s="1">
        <v>2.5</v>
      </c>
      <c r="O25" s="1" t="s">
        <v>63</v>
      </c>
    </row>
    <row r="26" spans="1:15" ht="12.75">
      <c r="A26" s="1">
        <v>22</v>
      </c>
      <c r="B26" t="s">
        <v>42</v>
      </c>
      <c r="C26" s="4" t="s">
        <v>30</v>
      </c>
      <c r="D26" s="1">
        <v>65</v>
      </c>
      <c r="F26" s="16">
        <v>4.6</v>
      </c>
      <c r="G26" s="1">
        <f t="shared" si="0"/>
        <v>132.89999999999998</v>
      </c>
      <c r="H26" s="10">
        <v>50</v>
      </c>
      <c r="I26" s="10"/>
      <c r="J26" s="10">
        <f t="shared" si="1"/>
        <v>1695</v>
      </c>
      <c r="K26" s="12">
        <v>0.2465277777777778</v>
      </c>
      <c r="L26" s="1">
        <v>0</v>
      </c>
      <c r="M26" s="1">
        <v>50</v>
      </c>
      <c r="N26" s="1">
        <v>2</v>
      </c>
      <c r="O26" s="1" t="s">
        <v>63</v>
      </c>
    </row>
    <row r="27" spans="1:15" ht="12.75">
      <c r="A27" s="1">
        <v>23</v>
      </c>
      <c r="B27" s="8" t="s">
        <v>84</v>
      </c>
      <c r="C27" s="4" t="s">
        <v>31</v>
      </c>
      <c r="D27" s="1">
        <v>68</v>
      </c>
      <c r="E27" s="1" t="s">
        <v>69</v>
      </c>
      <c r="F27" s="16">
        <v>7.6</v>
      </c>
      <c r="G27" s="1">
        <f t="shared" si="0"/>
        <v>140.49999999999997</v>
      </c>
      <c r="H27" s="10">
        <v>75</v>
      </c>
      <c r="I27" s="10">
        <v>10</v>
      </c>
      <c r="J27" s="10">
        <f t="shared" si="1"/>
        <v>1780</v>
      </c>
      <c r="K27" s="12">
        <v>0.3055555555555555</v>
      </c>
      <c r="L27" s="1">
        <v>30</v>
      </c>
      <c r="M27" s="1">
        <v>0</v>
      </c>
      <c r="N27" s="1">
        <v>2.5</v>
      </c>
      <c r="O27" s="1" t="s">
        <v>63</v>
      </c>
    </row>
    <row r="28" spans="1:15" ht="12.75">
      <c r="A28" s="1">
        <v>24</v>
      </c>
      <c r="B28" t="s">
        <v>43</v>
      </c>
      <c r="C28" s="4" t="s">
        <v>32</v>
      </c>
      <c r="D28" s="1">
        <v>71</v>
      </c>
      <c r="F28" s="16">
        <v>9</v>
      </c>
      <c r="G28" s="1">
        <f t="shared" si="0"/>
        <v>149.49999999999997</v>
      </c>
      <c r="H28" s="10">
        <v>135</v>
      </c>
      <c r="I28" s="10"/>
      <c r="J28" s="10">
        <f t="shared" si="1"/>
        <v>1915</v>
      </c>
      <c r="K28" s="12">
        <v>0.3993055555555556</v>
      </c>
      <c r="L28" s="1">
        <v>750</v>
      </c>
      <c r="M28" s="1">
        <v>0</v>
      </c>
      <c r="N28" s="1">
        <v>3.5</v>
      </c>
      <c r="O28" s="1" t="s">
        <v>55</v>
      </c>
    </row>
    <row r="29" spans="1:15" ht="12.75">
      <c r="A29" s="1">
        <v>25</v>
      </c>
      <c r="B29" t="s">
        <v>44</v>
      </c>
      <c r="C29" s="4" t="s">
        <v>33</v>
      </c>
      <c r="D29" s="1">
        <v>74</v>
      </c>
      <c r="F29" s="16">
        <v>5.8</v>
      </c>
      <c r="G29" s="1">
        <f t="shared" si="0"/>
        <v>155.29999999999998</v>
      </c>
      <c r="H29" s="10">
        <v>90</v>
      </c>
      <c r="I29" s="10"/>
      <c r="J29" s="10">
        <f t="shared" si="1"/>
        <v>2005</v>
      </c>
      <c r="K29" s="12">
        <v>0.4618055555555556</v>
      </c>
      <c r="L29" s="1">
        <v>400</v>
      </c>
      <c r="M29" s="1">
        <v>0</v>
      </c>
      <c r="N29" s="1">
        <v>4.5</v>
      </c>
      <c r="O29" s="1" t="s">
        <v>49</v>
      </c>
    </row>
    <row r="30" spans="1:15" ht="12.75">
      <c r="A30" s="1">
        <v>26</v>
      </c>
      <c r="B30" s="8" t="s">
        <v>85</v>
      </c>
      <c r="C30" s="4" t="s">
        <v>34</v>
      </c>
      <c r="D30" s="1">
        <v>77</v>
      </c>
      <c r="E30" s="1" t="s">
        <v>69</v>
      </c>
      <c r="F30" s="16">
        <v>7.9</v>
      </c>
      <c r="G30" s="1">
        <f t="shared" si="0"/>
        <v>163.2</v>
      </c>
      <c r="H30" s="10">
        <v>90</v>
      </c>
      <c r="I30" s="10">
        <v>10</v>
      </c>
      <c r="J30" s="10">
        <f t="shared" si="1"/>
        <v>2105</v>
      </c>
      <c r="K30" s="12">
        <v>0.53125</v>
      </c>
      <c r="L30" s="1">
        <v>0</v>
      </c>
      <c r="M30" s="1">
        <v>650</v>
      </c>
      <c r="N30" s="1">
        <v>4.5</v>
      </c>
      <c r="O30" s="1" t="s">
        <v>55</v>
      </c>
    </row>
    <row r="31" spans="1:15" ht="12.75">
      <c r="A31" s="1">
        <v>27</v>
      </c>
      <c r="B31" t="s">
        <v>45</v>
      </c>
      <c r="C31" s="4" t="s">
        <v>35</v>
      </c>
      <c r="D31" s="1">
        <v>80</v>
      </c>
      <c r="F31" s="16">
        <v>1.3</v>
      </c>
      <c r="G31" s="1">
        <f t="shared" si="0"/>
        <v>164.5</v>
      </c>
      <c r="H31" s="10">
        <v>25</v>
      </c>
      <c r="I31" s="10"/>
      <c r="J31" s="10">
        <f t="shared" si="1"/>
        <v>2130</v>
      </c>
      <c r="K31" s="12">
        <v>0.548611111111111</v>
      </c>
      <c r="L31" s="1">
        <v>0</v>
      </c>
      <c r="M31" s="1">
        <v>200</v>
      </c>
      <c r="N31" s="1">
        <v>3.5</v>
      </c>
      <c r="O31" s="1" t="s">
        <v>55</v>
      </c>
    </row>
    <row r="32" spans="1:15" ht="12.75">
      <c r="A32" s="1">
        <v>28</v>
      </c>
      <c r="B32" s="8" t="s">
        <v>86</v>
      </c>
      <c r="D32" s="1">
        <v>82</v>
      </c>
      <c r="E32" s="1" t="s">
        <v>69</v>
      </c>
      <c r="F32" s="16">
        <v>8</v>
      </c>
      <c r="G32" s="1">
        <f t="shared" si="0"/>
        <v>172.5</v>
      </c>
      <c r="H32" s="10">
        <v>110</v>
      </c>
      <c r="I32" s="10"/>
      <c r="J32" s="10">
        <f t="shared" si="1"/>
        <v>2240</v>
      </c>
      <c r="K32" s="12">
        <v>0.625</v>
      </c>
      <c r="L32" s="1">
        <v>0</v>
      </c>
      <c r="M32" s="1">
        <v>450</v>
      </c>
      <c r="N32" s="1">
        <v>4</v>
      </c>
      <c r="O32" s="1" t="s">
        <v>51</v>
      </c>
    </row>
    <row r="33" spans="2:13" ht="12.75">
      <c r="B33" s="4"/>
      <c r="G33" s="2">
        <f>SUM(F5:F32)</f>
        <v>172.5</v>
      </c>
      <c r="H33" s="11">
        <f>SUM(H5:H32)/60</f>
        <v>35.166666666666664</v>
      </c>
      <c r="I33" s="11">
        <f>SUM(I5:I32)/60</f>
        <v>2.1666666666666665</v>
      </c>
      <c r="J33" s="11">
        <f>+J32/60</f>
        <v>37.333333333333336</v>
      </c>
      <c r="L33" s="2">
        <f>SUM(L5:L32)</f>
        <v>4750</v>
      </c>
      <c r="M33" s="2">
        <f>SUM(M5:M32)</f>
        <v>3470</v>
      </c>
    </row>
    <row r="37" spans="1:5" ht="12.75">
      <c r="A37" s="2" t="s">
        <v>52</v>
      </c>
      <c r="B37" s="5" t="s">
        <v>56</v>
      </c>
      <c r="E37" s="2"/>
    </row>
    <row r="38" spans="1:5" ht="12.75">
      <c r="A38" s="2"/>
      <c r="B38" s="5" t="s">
        <v>89</v>
      </c>
      <c r="E38" s="2"/>
    </row>
    <row r="39" spans="2:5" ht="12.75">
      <c r="B39" s="14" t="s">
        <v>100</v>
      </c>
      <c r="E39" s="2"/>
    </row>
    <row r="40" spans="2:5" ht="12.75">
      <c r="B40" s="5" t="s">
        <v>57</v>
      </c>
      <c r="E40" s="2"/>
    </row>
    <row r="41" spans="1:5" ht="12.75">
      <c r="A41" s="2"/>
      <c r="B41" s="4" t="s">
        <v>68</v>
      </c>
      <c r="E41" s="2"/>
    </row>
    <row r="42" spans="2:5" ht="12.75">
      <c r="B42" s="4" t="s">
        <v>90</v>
      </c>
      <c r="E42" s="2"/>
    </row>
    <row r="43" spans="1:5" ht="12.75">
      <c r="A43" s="2"/>
      <c r="B43" s="5" t="s">
        <v>91</v>
      </c>
      <c r="E43" s="2"/>
    </row>
    <row r="44" spans="1:5" ht="12.75">
      <c r="A44" s="2"/>
      <c r="B44" s="5" t="s">
        <v>101</v>
      </c>
      <c r="E44" s="2"/>
    </row>
    <row r="45" spans="1:5" ht="12.75">
      <c r="A45" s="2"/>
      <c r="B45" s="5" t="s">
        <v>96</v>
      </c>
      <c r="E45" s="2"/>
    </row>
    <row r="46" spans="1:5" ht="12.75">
      <c r="A46" s="2"/>
      <c r="B46" s="5" t="s">
        <v>92</v>
      </c>
      <c r="E46" s="2"/>
    </row>
    <row r="47" spans="1:5" ht="12.75">
      <c r="A47" s="2"/>
      <c r="B47" s="5" t="s">
        <v>97</v>
      </c>
      <c r="E47" s="2"/>
    </row>
    <row r="48" ht="12.75">
      <c r="B48" s="5" t="s">
        <v>58</v>
      </c>
    </row>
    <row r="49" ht="12.75">
      <c r="B49" s="5" t="s">
        <v>59</v>
      </c>
    </row>
    <row r="50" ht="12.75">
      <c r="B50" s="5" t="s">
        <v>60</v>
      </c>
    </row>
    <row r="51" ht="12.75">
      <c r="B51" s="5" t="s">
        <v>93</v>
      </c>
    </row>
    <row r="52" ht="12.75">
      <c r="B52" s="5" t="s">
        <v>61</v>
      </c>
    </row>
    <row r="53" ht="12.75">
      <c r="B53" s="5" t="s">
        <v>62</v>
      </c>
    </row>
    <row r="54" ht="12.75">
      <c r="B54" s="5" t="s">
        <v>94</v>
      </c>
    </row>
    <row r="55" ht="12.75">
      <c r="B55" s="5" t="s">
        <v>64</v>
      </c>
    </row>
    <row r="56" ht="12.75">
      <c r="B56" s="5" t="s">
        <v>65</v>
      </c>
    </row>
    <row r="57" ht="12.75">
      <c r="B57" s="5" t="s">
        <v>95</v>
      </c>
    </row>
    <row r="58" ht="12.75">
      <c r="C58" s="5"/>
    </row>
  </sheetData>
  <printOptions gridLines="1" horizontalCentered="1" verticalCentered="1"/>
  <pageMargins left="0.75" right="0.75" top="1" bottom="1" header="0.5" footer="0.5"/>
  <pageSetup fitToHeight="1" fitToWidth="1" horizontalDpi="600" verticalDpi="600" orientation="landscape" scale="74" r:id="rId1"/>
  <headerFooter alignWithMargins="0">
    <oddHeader>&amp;C&amp;"Arial,Bold"&amp;14Sunshine Coast Trail
Trail Access Points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Creative Crossings Society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Thomson</dc:creator>
  <cp:keywords/>
  <dc:description/>
  <cp:lastModifiedBy>Ean Jackson</cp:lastModifiedBy>
  <cp:lastPrinted>2004-06-15T00:01:50Z</cp:lastPrinted>
  <dcterms:created xsi:type="dcterms:W3CDTF">2002-10-28T03:28:57Z</dcterms:created>
  <dcterms:modified xsi:type="dcterms:W3CDTF">2004-06-29T19:27:01Z</dcterms:modified>
  <cp:category/>
  <cp:version/>
  <cp:contentType/>
  <cp:contentStatus/>
</cp:coreProperties>
</file>